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48" i="1"/>
  <c r="K38"/>
  <c r="J38"/>
  <c r="G38"/>
  <c r="B38"/>
  <c r="M36"/>
  <c r="L36"/>
  <c r="G36"/>
  <c r="C36"/>
  <c r="B36"/>
  <c r="K34"/>
  <c r="J34"/>
  <c r="G34"/>
  <c r="C34"/>
  <c r="B34"/>
  <c r="O32"/>
  <c r="N32"/>
  <c r="G32"/>
  <c r="C32"/>
  <c r="B32"/>
  <c r="K30"/>
  <c r="J30"/>
  <c r="G30"/>
  <c r="B30"/>
  <c r="M28"/>
  <c r="L28"/>
  <c r="G28"/>
  <c r="C28"/>
  <c r="B28"/>
  <c r="K26"/>
  <c r="J26"/>
  <c r="G26"/>
  <c r="C26"/>
  <c r="B26"/>
  <c r="Q24"/>
  <c r="P24"/>
  <c r="G24"/>
  <c r="C24"/>
  <c r="B24"/>
  <c r="K22"/>
  <c r="J22"/>
  <c r="G22"/>
  <c r="C22"/>
  <c r="B22"/>
  <c r="M20"/>
  <c r="L20"/>
  <c r="G20"/>
  <c r="C20"/>
  <c r="B20"/>
  <c r="K18"/>
  <c r="J18"/>
  <c r="G18"/>
  <c r="C18"/>
  <c r="B18"/>
  <c r="O16"/>
  <c r="N16"/>
  <c r="G16"/>
  <c r="B16"/>
  <c r="K14"/>
  <c r="J14"/>
  <c r="G14"/>
  <c r="C14"/>
  <c r="B14"/>
  <c r="M12"/>
  <c r="L12"/>
  <c r="G12"/>
  <c r="C12"/>
  <c r="B12"/>
  <c r="K10"/>
  <c r="J10"/>
  <c r="G10"/>
  <c r="C10"/>
  <c r="B10"/>
  <c r="G8"/>
  <c r="B8"/>
</calcChain>
</file>

<file path=xl/comments1.xml><?xml version="1.0" encoding="utf-8"?>
<comments xmlns="http://schemas.openxmlformats.org/spreadsheetml/2006/main">
  <authors>
    <author>Autor</author>
  </authors>
  <commentList>
    <comment ref="H9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Piotrek:
</t>
        </r>
        <r>
          <rPr>
            <sz val="8"/>
            <color indexed="8"/>
            <rFont val="Tahoma"/>
            <family val="2"/>
            <charset val="238"/>
          </rPr>
          <t>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<sst xmlns="http://schemas.openxmlformats.org/spreadsheetml/2006/main" count="71" uniqueCount="60">
  <si>
    <t>Sędzia Naczelny:</t>
  </si>
  <si>
    <t>Kategoria:</t>
  </si>
  <si>
    <t>TURNIEJ GŁÓWNY</t>
  </si>
  <si>
    <t>Miasto:</t>
  </si>
  <si>
    <t>GRA POJEDYNCZA</t>
  </si>
  <si>
    <t>Data:</t>
  </si>
  <si>
    <t>S</t>
  </si>
  <si>
    <t>Rank</t>
  </si>
  <si>
    <t>#</t>
  </si>
  <si>
    <t>Nazwisko i imię</t>
  </si>
  <si>
    <t>Klub</t>
  </si>
  <si>
    <t>II Runda</t>
  </si>
  <si>
    <t>Półfinały</t>
  </si>
  <si>
    <t>Finał</t>
  </si>
  <si>
    <t>Zwycięzca</t>
  </si>
  <si>
    <t>Data i godzina losowania:</t>
  </si>
  <si>
    <t>Lucky losers</t>
  </si>
  <si>
    <t>Zamiast</t>
  </si>
  <si>
    <t>Rozstawieni gracze</t>
  </si>
  <si>
    <t>Data/godzina</t>
  </si>
  <si>
    <t>Gracze obecni przy losowaniu:</t>
  </si>
  <si>
    <t>Podpis sędziego naczelnego:</t>
  </si>
  <si>
    <t xml:space="preserve"> Rafał Helbik</t>
  </si>
  <si>
    <t xml:space="preserve"> +55 Mężczyzn</t>
  </si>
  <si>
    <t xml:space="preserve"> Zielona Góra, Winobranie 2019</t>
  </si>
  <si>
    <t xml:space="preserve"> 13 - 15.09.2019</t>
  </si>
  <si>
    <t xml:space="preserve"> Ferencz Artur</t>
  </si>
  <si>
    <t xml:space="preserve"> Pietrzak Wojciech</t>
  </si>
  <si>
    <t xml:space="preserve"> Bąba Wiesław</t>
  </si>
  <si>
    <t xml:space="preserve"> Sadowski Roman</t>
  </si>
  <si>
    <t xml:space="preserve"> Artur Ferencz</t>
  </si>
  <si>
    <t xml:space="preserve"> Wojciech Pietrzak</t>
  </si>
  <si>
    <t xml:space="preserve"> Wiesław Bąba</t>
  </si>
  <si>
    <t xml:space="preserve"> Roman Sadowski</t>
  </si>
  <si>
    <t xml:space="preserve"> BYE</t>
  </si>
  <si>
    <t>Skop Aleksander</t>
  </si>
  <si>
    <t>Bil Jacek</t>
  </si>
  <si>
    <t>Gajecki Dariusz</t>
  </si>
  <si>
    <t>Wolak Dariusz</t>
  </si>
  <si>
    <t>Wieczorkowski Piotr</t>
  </si>
  <si>
    <t>Ferencz</t>
  </si>
  <si>
    <t>Wolak</t>
  </si>
  <si>
    <t>Sadowski</t>
  </si>
  <si>
    <t>Bąba</t>
  </si>
  <si>
    <t>Pietrzak</t>
  </si>
  <si>
    <t xml:space="preserve"> Przybylski Grzegorz</t>
  </si>
  <si>
    <t>Gajecki</t>
  </si>
  <si>
    <t>6 3 6 1</t>
  </si>
  <si>
    <t>Griman Krzysztof</t>
  </si>
  <si>
    <t>Griman</t>
  </si>
  <si>
    <t>4 6 6 4 10 6</t>
  </si>
  <si>
    <t>Przybylski</t>
  </si>
  <si>
    <t>6 0 6 1</t>
  </si>
  <si>
    <t>6 0 6 0</t>
  </si>
  <si>
    <t>7 5 4 0 V 0</t>
  </si>
  <si>
    <t>7 6 7 6</t>
  </si>
  <si>
    <t>6 3 6 3</t>
  </si>
  <si>
    <t>6 4 7 5</t>
  </si>
  <si>
    <t>6 3 6 0</t>
  </si>
  <si>
    <t>7 6 3 6 10 3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</si>
</sst>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8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7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indexed="9"/>
      <name val="Tahoma"/>
      <family val="2"/>
      <charset val="238"/>
    </font>
    <font>
      <sz val="6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7"/>
      <name val="Tahoma"/>
      <family val="2"/>
      <charset val="238"/>
    </font>
    <font>
      <b/>
      <sz val="8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9" fillId="2" borderId="0" xfId="0" applyFont="1" applyFill="1"/>
    <xf numFmtId="0" fontId="8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0" fillId="2" borderId="2" xfId="0" applyFill="1" applyBorder="1"/>
    <xf numFmtId="0" fontId="11" fillId="2" borderId="2" xfId="0" applyFont="1" applyFill="1" applyBorder="1"/>
    <xf numFmtId="0" fontId="7" fillId="2" borderId="3" xfId="0" applyFont="1" applyFill="1" applyBorder="1"/>
    <xf numFmtId="0" fontId="12" fillId="0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0" fillId="2" borderId="4" xfId="0" applyFill="1" applyBorder="1"/>
    <xf numFmtId="0" fontId="11" fillId="2" borderId="4" xfId="0" applyFont="1" applyFill="1" applyBorder="1"/>
    <xf numFmtId="0" fontId="7" fillId="2" borderId="5" xfId="0" applyFont="1" applyFill="1" applyBorder="1"/>
    <xf numFmtId="1" fontId="14" fillId="2" borderId="3" xfId="0" applyNumberFormat="1" applyFont="1" applyFill="1" applyBorder="1"/>
    <xf numFmtId="1" fontId="14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0" fillId="2" borderId="0" xfId="0" applyFill="1" applyBorder="1"/>
    <xf numFmtId="0" fontId="7" fillId="2" borderId="6" xfId="0" applyFont="1" applyFill="1" applyBorder="1"/>
    <xf numFmtId="1" fontId="14" fillId="2" borderId="2" xfId="0" applyNumberFormat="1" applyFont="1" applyFill="1" applyBorder="1"/>
    <xf numFmtId="1" fontId="14" fillId="2" borderId="0" xfId="0" applyNumberFormat="1" applyFont="1" applyFill="1" applyBorder="1" applyAlignment="1">
      <alignment horizontal="left"/>
    </xf>
    <xf numFmtId="0" fontId="0" fillId="2" borderId="6" xfId="0" applyFill="1" applyBorder="1"/>
    <xf numFmtId="0" fontId="11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15" fillId="2" borderId="0" xfId="0" applyFont="1" applyFill="1" applyBorder="1"/>
    <xf numFmtId="0" fontId="11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9" fillId="2" borderId="4" xfId="0" applyFont="1" applyFill="1" applyBorder="1"/>
    <xf numFmtId="0" fontId="8" fillId="2" borderId="4" xfId="0" applyFont="1" applyFill="1" applyBorder="1"/>
    <xf numFmtId="0" fontId="0" fillId="2" borderId="5" xfId="0" applyFill="1" applyBorder="1"/>
    <xf numFmtId="0" fontId="13" fillId="2" borderId="7" xfId="0" applyFont="1" applyFill="1" applyBorder="1" applyAlignment="1">
      <alignment horizontal="center"/>
    </xf>
    <xf numFmtId="0" fontId="16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0" fontId="10" fillId="4" borderId="8" xfId="0" applyFont="1" applyFill="1" applyBorder="1" applyAlignment="1">
      <alignment vertical="center" textRotation="255"/>
    </xf>
    <xf numFmtId="0" fontId="10" fillId="4" borderId="2" xfId="0" applyFont="1" applyFill="1" applyBorder="1" applyAlignment="1">
      <alignment vertical="center"/>
    </xf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indent="1"/>
    </xf>
    <xf numFmtId="0" fontId="10" fillId="4" borderId="9" xfId="0" applyFont="1" applyFill="1" applyBorder="1"/>
    <xf numFmtId="0" fontId="10" fillId="4" borderId="0" xfId="0" applyFont="1" applyFill="1" applyBorder="1"/>
    <xf numFmtId="0" fontId="10" fillId="4" borderId="6" xfId="0" applyFont="1" applyFill="1" applyBorder="1" applyAlignment="1">
      <alignment horizontal="right" indent="1"/>
    </xf>
    <xf numFmtId="0" fontId="10" fillId="4" borderId="9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0" fillId="4" borderId="10" xfId="0" applyFill="1" applyBorder="1"/>
    <xf numFmtId="0" fontId="0" fillId="4" borderId="4" xfId="0" applyFill="1" applyBorder="1"/>
    <xf numFmtId="0" fontId="0" fillId="4" borderId="5" xfId="0" applyFill="1" applyBorder="1"/>
    <xf numFmtId="0" fontId="4" fillId="2" borderId="0" xfId="0" applyFont="1" applyFill="1" applyBorder="1" applyAlignment="1">
      <alignment horizontal="center" vertical="center"/>
    </xf>
  </cellXfs>
  <cellStyles count="2">
    <cellStyle name="Normal_Sign-ins1" xfId="1"/>
    <cellStyle name="Normalny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_-_drabinki_i_punktacje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Lista TG(S)"/>
      <sheetName val="64(S)"/>
      <sheetName val="32(S)"/>
      <sheetName val="16(S)"/>
      <sheetName val="8(S)"/>
      <sheetName val="Lista Q(S)"/>
      <sheetName val="Q64&gt;16(S)"/>
      <sheetName val="Q64&gt;8(S)"/>
      <sheetName val="Q32&gt;8(S)"/>
      <sheetName val="Q16&gt;8(S)"/>
      <sheetName val="ListaTG(D)"/>
      <sheetName val="32(D)"/>
      <sheetName val="16(D)"/>
      <sheetName val="8(D)"/>
      <sheetName val="4(D)"/>
      <sheetName val="PunktacjaTG 64(S)"/>
      <sheetName val="PunktacjaTG 32(S)"/>
      <sheetName val="PunktacjaTG 16(S)"/>
      <sheetName val="PunktacjaTG 8(S)"/>
      <sheetName val="PunktacjaTG 32(D)"/>
      <sheetName val="PunktacjaTG 16(D)"/>
      <sheetName val="PunktacjaTG 8(D)"/>
      <sheetName val="PunktacjaTG 4(D)"/>
      <sheetName val="PunktacjaQ 64&gt;16(S)"/>
      <sheetName val="PunktacjaQ 64&gt;8(S)"/>
      <sheetName val="PunktacjaQ 32&gt;8(S)"/>
      <sheetName val="PunktacjaQ 16&gt;8(S)"/>
      <sheetName val="Plan gier1"/>
      <sheetName val="Plan gier2"/>
      <sheetName val="Plan gier4"/>
      <sheetName val="Plan gier5"/>
      <sheetName val="Plan gier6"/>
      <sheetName val="Plan gier8"/>
      <sheetName val="Arkusz1"/>
    </sheetNames>
    <sheetDataSet>
      <sheetData sheetId="0"/>
      <sheetData sheetId="1">
        <row r="9">
          <cell r="A9">
            <v>1</v>
          </cell>
          <cell r="J9" t="str">
            <v xml:space="preserve">, </v>
          </cell>
        </row>
        <row r="10">
          <cell r="A10">
            <v>2</v>
          </cell>
          <cell r="J10" t="str">
            <v xml:space="preserve">, </v>
          </cell>
        </row>
        <row r="11">
          <cell r="A11">
            <v>3</v>
          </cell>
          <cell r="J11" t="str">
            <v xml:space="preserve">, </v>
          </cell>
        </row>
        <row r="12">
          <cell r="A12">
            <v>4</v>
          </cell>
          <cell r="J12" t="str">
            <v xml:space="preserve">, </v>
          </cell>
        </row>
        <row r="13">
          <cell r="A13">
            <v>5</v>
          </cell>
          <cell r="J13" t="str">
            <v xml:space="preserve">, </v>
          </cell>
        </row>
        <row r="14">
          <cell r="A14">
            <v>6</v>
          </cell>
          <cell r="J14" t="str">
            <v xml:space="preserve">, </v>
          </cell>
        </row>
        <row r="15">
          <cell r="A15">
            <v>7</v>
          </cell>
          <cell r="J15" t="str">
            <v xml:space="preserve">, </v>
          </cell>
        </row>
        <row r="16">
          <cell r="A16">
            <v>8</v>
          </cell>
          <cell r="J16" t="str">
            <v xml:space="preserve">, </v>
          </cell>
        </row>
        <row r="17">
          <cell r="A17">
            <v>9</v>
          </cell>
          <cell r="J17" t="str">
            <v xml:space="preserve">, </v>
          </cell>
        </row>
        <row r="18">
          <cell r="A18">
            <v>10</v>
          </cell>
          <cell r="J18" t="str">
            <v xml:space="preserve">, </v>
          </cell>
        </row>
        <row r="19">
          <cell r="A19">
            <v>11</v>
          </cell>
          <cell r="J19" t="str">
            <v xml:space="preserve">, </v>
          </cell>
        </row>
        <row r="20">
          <cell r="A20">
            <v>12</v>
          </cell>
          <cell r="J20" t="str">
            <v xml:space="preserve">, </v>
          </cell>
        </row>
        <row r="21">
          <cell r="A21">
            <v>13</v>
          </cell>
          <cell r="J21" t="str">
            <v xml:space="preserve">, </v>
          </cell>
        </row>
        <row r="22">
          <cell r="A22">
            <v>14</v>
          </cell>
          <cell r="J22" t="str">
            <v xml:space="preserve">, </v>
          </cell>
        </row>
        <row r="23">
          <cell r="A23">
            <v>15</v>
          </cell>
          <cell r="J23" t="str">
            <v xml:space="preserve">, </v>
          </cell>
        </row>
        <row r="24">
          <cell r="A24">
            <v>16</v>
          </cell>
          <cell r="J24" t="str">
            <v xml:space="preserve">, </v>
          </cell>
        </row>
        <row r="25">
          <cell r="A25">
            <v>17</v>
          </cell>
          <cell r="J25" t="str">
            <v xml:space="preserve">, </v>
          </cell>
        </row>
        <row r="26">
          <cell r="A26">
            <v>18</v>
          </cell>
          <cell r="J26" t="str">
            <v xml:space="preserve">, </v>
          </cell>
        </row>
        <row r="27">
          <cell r="A27">
            <v>19</v>
          </cell>
          <cell r="J27" t="str">
            <v xml:space="preserve">, </v>
          </cell>
        </row>
        <row r="28">
          <cell r="A28">
            <v>20</v>
          </cell>
          <cell r="J28" t="str">
            <v xml:space="preserve">, </v>
          </cell>
        </row>
        <row r="29">
          <cell r="A29">
            <v>21</v>
          </cell>
          <cell r="J29" t="str">
            <v xml:space="preserve">, </v>
          </cell>
        </row>
        <row r="30">
          <cell r="A30">
            <v>22</v>
          </cell>
          <cell r="J30" t="str">
            <v xml:space="preserve">, </v>
          </cell>
        </row>
        <row r="31">
          <cell r="A31">
            <v>23</v>
          </cell>
          <cell r="J31" t="str">
            <v xml:space="preserve">, </v>
          </cell>
        </row>
        <row r="32">
          <cell r="A32">
            <v>24</v>
          </cell>
          <cell r="J32" t="str">
            <v xml:space="preserve">, </v>
          </cell>
        </row>
        <row r="33">
          <cell r="A33">
            <v>25</v>
          </cell>
          <cell r="J33" t="str">
            <v xml:space="preserve">, </v>
          </cell>
        </row>
        <row r="34">
          <cell r="A34">
            <v>26</v>
          </cell>
          <cell r="J34" t="str">
            <v xml:space="preserve">, </v>
          </cell>
        </row>
        <row r="35">
          <cell r="A35">
            <v>27</v>
          </cell>
          <cell r="J35" t="str">
            <v xml:space="preserve">, </v>
          </cell>
        </row>
        <row r="36">
          <cell r="A36">
            <v>28</v>
          </cell>
          <cell r="J36" t="str">
            <v xml:space="preserve">, </v>
          </cell>
        </row>
        <row r="37">
          <cell r="A37">
            <v>29</v>
          </cell>
          <cell r="J37" t="str">
            <v xml:space="preserve">, </v>
          </cell>
        </row>
        <row r="38">
          <cell r="A38">
            <v>30</v>
          </cell>
          <cell r="J38" t="str">
            <v xml:space="preserve">, </v>
          </cell>
        </row>
        <row r="39">
          <cell r="A39">
            <v>31</v>
          </cell>
          <cell r="J39" t="str">
            <v xml:space="preserve">, </v>
          </cell>
        </row>
        <row r="40">
          <cell r="A40">
            <v>32</v>
          </cell>
          <cell r="J40" t="str">
            <v xml:space="preserve">, </v>
          </cell>
        </row>
        <row r="41">
          <cell r="A41">
            <v>33</v>
          </cell>
          <cell r="J41" t="str">
            <v xml:space="preserve">, </v>
          </cell>
        </row>
        <row r="42">
          <cell r="A42">
            <v>34</v>
          </cell>
          <cell r="J42" t="str">
            <v xml:space="preserve">, </v>
          </cell>
        </row>
        <row r="43">
          <cell r="A43">
            <v>35</v>
          </cell>
          <cell r="J43" t="str">
            <v xml:space="preserve">, </v>
          </cell>
        </row>
        <row r="44">
          <cell r="A44">
            <v>36</v>
          </cell>
          <cell r="J44" t="str">
            <v xml:space="preserve">, </v>
          </cell>
        </row>
        <row r="45">
          <cell r="A45">
            <v>37</v>
          </cell>
          <cell r="J45" t="str">
            <v xml:space="preserve">, </v>
          </cell>
        </row>
        <row r="46">
          <cell r="A46">
            <v>38</v>
          </cell>
          <cell r="J46" t="str">
            <v xml:space="preserve">, </v>
          </cell>
        </row>
        <row r="47">
          <cell r="A47">
            <v>39</v>
          </cell>
          <cell r="J47" t="str">
            <v xml:space="preserve">, </v>
          </cell>
        </row>
        <row r="48">
          <cell r="A48">
            <v>40</v>
          </cell>
          <cell r="J48" t="str">
            <v xml:space="preserve">, </v>
          </cell>
        </row>
        <row r="49">
          <cell r="A49">
            <v>41</v>
          </cell>
          <cell r="J49" t="str">
            <v xml:space="preserve">, </v>
          </cell>
        </row>
        <row r="50">
          <cell r="A50">
            <v>42</v>
          </cell>
          <cell r="J50" t="str">
            <v xml:space="preserve">, </v>
          </cell>
        </row>
        <row r="51">
          <cell r="A51">
            <v>43</v>
          </cell>
          <cell r="J51" t="str">
            <v xml:space="preserve">, </v>
          </cell>
        </row>
        <row r="52">
          <cell r="A52">
            <v>44</v>
          </cell>
          <cell r="J52" t="str">
            <v xml:space="preserve">, </v>
          </cell>
        </row>
        <row r="53">
          <cell r="A53">
            <v>45</v>
          </cell>
          <cell r="J53" t="str">
            <v xml:space="preserve">, </v>
          </cell>
        </row>
        <row r="54">
          <cell r="A54">
            <v>46</v>
          </cell>
          <cell r="J54" t="str">
            <v xml:space="preserve">, </v>
          </cell>
        </row>
        <row r="55">
          <cell r="A55">
            <v>47</v>
          </cell>
          <cell r="J55" t="str">
            <v xml:space="preserve">, </v>
          </cell>
        </row>
        <row r="56">
          <cell r="A56">
            <v>48</v>
          </cell>
          <cell r="J56" t="str">
            <v xml:space="preserve">, </v>
          </cell>
        </row>
        <row r="57">
          <cell r="A57">
            <v>49</v>
          </cell>
          <cell r="J57" t="str">
            <v xml:space="preserve">, </v>
          </cell>
        </row>
        <row r="58">
          <cell r="A58">
            <v>50</v>
          </cell>
          <cell r="J58" t="str">
            <v xml:space="preserve">, </v>
          </cell>
        </row>
        <row r="59">
          <cell r="A59">
            <v>51</v>
          </cell>
          <cell r="J59" t="str">
            <v xml:space="preserve">, </v>
          </cell>
        </row>
        <row r="60">
          <cell r="A60">
            <v>52</v>
          </cell>
          <cell r="J60" t="str">
            <v xml:space="preserve">, </v>
          </cell>
        </row>
        <row r="61">
          <cell r="A61">
            <v>53</v>
          </cell>
          <cell r="J61" t="str">
            <v xml:space="preserve">, </v>
          </cell>
        </row>
        <row r="62">
          <cell r="A62">
            <v>54</v>
          </cell>
          <cell r="J62" t="str">
            <v xml:space="preserve">, </v>
          </cell>
        </row>
        <row r="63">
          <cell r="A63">
            <v>55</v>
          </cell>
          <cell r="J63" t="str">
            <v xml:space="preserve">, </v>
          </cell>
        </row>
        <row r="64">
          <cell r="A64">
            <v>56</v>
          </cell>
          <cell r="J64" t="str">
            <v xml:space="preserve">, </v>
          </cell>
        </row>
        <row r="65">
          <cell r="A65">
            <v>57</v>
          </cell>
          <cell r="J65" t="str">
            <v xml:space="preserve">, </v>
          </cell>
        </row>
        <row r="66">
          <cell r="A66">
            <v>58</v>
          </cell>
          <cell r="J66" t="str">
            <v xml:space="preserve">, </v>
          </cell>
        </row>
        <row r="67">
          <cell r="A67">
            <v>59</v>
          </cell>
          <cell r="J67" t="str">
            <v xml:space="preserve">, </v>
          </cell>
        </row>
        <row r="68">
          <cell r="A68">
            <v>60</v>
          </cell>
          <cell r="J68" t="str">
            <v xml:space="preserve">, </v>
          </cell>
        </row>
        <row r="69">
          <cell r="A69">
            <v>61</v>
          </cell>
          <cell r="J69" t="str">
            <v xml:space="preserve">, </v>
          </cell>
        </row>
        <row r="70">
          <cell r="A70">
            <v>62</v>
          </cell>
          <cell r="J70" t="str">
            <v xml:space="preserve">, </v>
          </cell>
        </row>
        <row r="71">
          <cell r="A71">
            <v>63</v>
          </cell>
          <cell r="J71" t="str">
            <v xml:space="preserve">, </v>
          </cell>
        </row>
        <row r="72">
          <cell r="A72">
            <v>64</v>
          </cell>
          <cell r="J72" t="str">
            <v xml:space="preserve">,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topLeftCell="A8" workbookViewId="0">
      <selection activeCell="O24" sqref="O24"/>
    </sheetView>
  </sheetViews>
  <sheetFormatPr defaultRowHeight="15"/>
  <sheetData>
    <row r="1" spans="1:17" ht="18">
      <c r="A1" s="1"/>
      <c r="B1" s="1"/>
      <c r="C1" s="1"/>
      <c r="D1" s="1"/>
      <c r="E1" s="1"/>
      <c r="F1" s="1"/>
      <c r="G1" s="1"/>
      <c r="H1" s="2" t="s">
        <v>0</v>
      </c>
      <c r="I1" s="3" t="s">
        <v>22</v>
      </c>
      <c r="J1" s="2"/>
      <c r="K1" s="3"/>
      <c r="L1" s="1"/>
      <c r="M1" s="1"/>
      <c r="N1" s="1"/>
      <c r="O1" s="1"/>
      <c r="P1" s="1"/>
      <c r="Q1" s="1"/>
    </row>
    <row r="2" spans="1:17">
      <c r="A2" s="4"/>
      <c r="B2" s="4"/>
      <c r="C2" s="4"/>
      <c r="D2" s="4"/>
      <c r="E2" s="4"/>
      <c r="F2" s="4"/>
      <c r="G2" s="4"/>
      <c r="H2" s="2" t="s">
        <v>1</v>
      </c>
      <c r="I2" s="3" t="s">
        <v>23</v>
      </c>
      <c r="J2" s="2"/>
      <c r="K2" s="3"/>
      <c r="L2" s="4"/>
      <c r="M2" s="4"/>
      <c r="N2" s="4"/>
      <c r="O2" s="4"/>
      <c r="P2" s="4"/>
      <c r="Q2" s="4"/>
    </row>
    <row r="3" spans="1:17">
      <c r="A3" s="4"/>
      <c r="B3" s="4"/>
      <c r="C3" s="5" t="s">
        <v>2</v>
      </c>
      <c r="D3" s="4"/>
      <c r="E3" s="4"/>
      <c r="F3" s="4"/>
      <c r="G3" s="4"/>
      <c r="H3" s="2" t="s">
        <v>3</v>
      </c>
      <c r="I3" s="3" t="s">
        <v>24</v>
      </c>
      <c r="J3" s="2"/>
      <c r="K3" s="3"/>
      <c r="L3" s="4"/>
      <c r="M3" s="4"/>
      <c r="N3" s="4"/>
      <c r="O3" s="4"/>
      <c r="P3" s="4"/>
      <c r="Q3" s="4"/>
    </row>
    <row r="4" spans="1:17">
      <c r="A4" s="4"/>
      <c r="B4" s="4"/>
      <c r="C4" s="6" t="s">
        <v>4</v>
      </c>
      <c r="D4" s="4"/>
      <c r="E4" s="4"/>
      <c r="F4" s="4"/>
      <c r="G4" s="4"/>
      <c r="H4" s="2" t="s">
        <v>5</v>
      </c>
      <c r="I4" s="3" t="s">
        <v>25</v>
      </c>
      <c r="J4" s="2"/>
      <c r="K4" s="3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7"/>
      <c r="B6" s="8" t="s">
        <v>6</v>
      </c>
      <c r="C6" s="8" t="s">
        <v>7</v>
      </c>
      <c r="D6" s="8" t="s">
        <v>8</v>
      </c>
      <c r="E6" s="7" t="s">
        <v>9</v>
      </c>
      <c r="F6" s="7"/>
      <c r="G6" s="8" t="s">
        <v>10</v>
      </c>
      <c r="H6" s="7"/>
      <c r="I6" s="8" t="s">
        <v>11</v>
      </c>
      <c r="J6" s="8"/>
      <c r="K6" s="8" t="s">
        <v>12</v>
      </c>
      <c r="L6" s="8"/>
      <c r="M6" s="8" t="s">
        <v>13</v>
      </c>
      <c r="N6" s="8"/>
      <c r="O6" s="8" t="s">
        <v>14</v>
      </c>
      <c r="P6" s="7"/>
    </row>
    <row r="7" spans="1:17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10">
        <v>1</v>
      </c>
      <c r="B8" s="11" t="str">
        <f>IF($D8="","",VLOOKUP($D8,'[1]Lista TG(S)'!$A$9:$J$72,7))</f>
        <v/>
      </c>
      <c r="C8" s="11">
        <v>1</v>
      </c>
      <c r="D8" s="12"/>
      <c r="E8" s="13" t="s">
        <v>26</v>
      </c>
      <c r="F8" s="14"/>
      <c r="G8" s="9" t="str">
        <f>IF($D8="","",VLOOKUP($D8,'[1]Lista TG(S)'!$A$9:$J$72,4))</f>
        <v/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15"/>
      <c r="B9" s="16"/>
      <c r="C9" s="16"/>
      <c r="D9" s="17"/>
      <c r="E9" s="18"/>
      <c r="F9" s="19"/>
      <c r="G9" s="20"/>
      <c r="H9" s="21"/>
      <c r="I9" s="22" t="s">
        <v>40</v>
      </c>
      <c r="J9" s="4"/>
      <c r="K9" s="4"/>
      <c r="L9" s="4"/>
      <c r="M9" s="4"/>
      <c r="N9" s="4"/>
      <c r="O9" s="4"/>
      <c r="P9" s="4"/>
      <c r="Q9" s="4"/>
    </row>
    <row r="10" spans="1:17">
      <c r="A10" s="23">
        <v>2</v>
      </c>
      <c r="B10" s="24" t="str">
        <f>IF($D10="","",VLOOKUP($D10,'[1]Lista TG(S)'!$A$9:$J$72,7))</f>
        <v/>
      </c>
      <c r="C10" s="24" t="str">
        <f>IF($D10="","",VLOOKUP($D10,'[1]Lista TG(S)'!$A$9:$J$72,8))</f>
        <v/>
      </c>
      <c r="D10" s="25"/>
      <c r="E10" s="26" t="s">
        <v>34</v>
      </c>
      <c r="F10" s="27"/>
      <c r="G10" s="28" t="str">
        <f>IF($D10="","",VLOOKUP($D10,'[1]Lista TG(S)'!$A$9:$J$72,4))</f>
        <v/>
      </c>
      <c r="H10" s="29"/>
      <c r="I10" s="18"/>
      <c r="J10" s="30" t="str">
        <f>IF(OR(H9="a",H9="as"),D8,IF(OR(H9="b",H9="bs"),D10,""))</f>
        <v/>
      </c>
      <c r="K10" s="31" t="str">
        <f>IF(OR(H9="a",H9="as"),D10,IF(OR(H9="b",H9="bs"),D8,""))</f>
        <v/>
      </c>
      <c r="L10" s="4"/>
      <c r="M10" s="4"/>
      <c r="N10" s="4"/>
      <c r="O10" s="4"/>
      <c r="P10" s="4"/>
      <c r="Q10" s="4"/>
    </row>
    <row r="11" spans="1:17">
      <c r="A11" s="10"/>
      <c r="B11" s="32"/>
      <c r="C11" s="32"/>
      <c r="D11" s="33"/>
      <c r="E11" s="34"/>
      <c r="F11" s="4"/>
      <c r="G11" s="35"/>
      <c r="H11" s="36"/>
      <c r="I11" s="37"/>
      <c r="J11" s="38"/>
      <c r="K11" s="22" t="s">
        <v>40</v>
      </c>
      <c r="L11" s="4"/>
      <c r="M11" s="4"/>
      <c r="N11" s="4"/>
      <c r="O11" s="4"/>
      <c r="P11" s="4"/>
      <c r="Q11" s="4"/>
    </row>
    <row r="12" spans="1:17">
      <c r="A12" s="10">
        <v>3</v>
      </c>
      <c r="B12" s="33" t="str">
        <f>IF($D12="","",VLOOKUP($D12,'[1]Lista TG(S)'!$A$9:$J$72,7))</f>
        <v/>
      </c>
      <c r="C12" s="33" t="str">
        <f>IF($D12="","",VLOOKUP($D12,'[1]Lista TG(S)'!$A$9:$J$72,8))</f>
        <v/>
      </c>
      <c r="D12" s="25"/>
      <c r="E12" s="34" t="s">
        <v>34</v>
      </c>
      <c r="F12" s="4"/>
      <c r="G12" s="35" t="str">
        <f>IF($D12="","",VLOOKUP($D12,'[1]Lista TG(S)'!$A$9:$J$72,4))</f>
        <v/>
      </c>
      <c r="H12" s="36"/>
      <c r="I12" s="37"/>
      <c r="J12" s="38"/>
      <c r="K12" s="18" t="s">
        <v>53</v>
      </c>
      <c r="L12" s="30" t="str">
        <f>IF(OR(J11="a",J11="as"),J10,IF(OR(J11="b",J11="bs"),J14,""))</f>
        <v/>
      </c>
      <c r="M12" s="31" t="str">
        <f>IF(OR(J11="a",J11="as"),J14,IF(OR(J11="b",J11="bs"),J10,""))</f>
        <v/>
      </c>
      <c r="N12" s="4"/>
      <c r="O12" s="4"/>
      <c r="P12" s="4"/>
      <c r="Q12" s="4"/>
    </row>
    <row r="13" spans="1:17">
      <c r="A13" s="15"/>
      <c r="B13" s="16"/>
      <c r="C13" s="16"/>
      <c r="D13" s="17"/>
      <c r="E13" s="18"/>
      <c r="F13" s="19"/>
      <c r="G13" s="20"/>
      <c r="H13" s="21"/>
      <c r="I13" s="22" t="s">
        <v>41</v>
      </c>
      <c r="J13" s="29"/>
      <c r="K13" s="37"/>
      <c r="L13" s="38"/>
      <c r="M13" s="4"/>
      <c r="N13" s="4"/>
      <c r="O13" s="4"/>
      <c r="P13" s="4"/>
      <c r="Q13" s="4"/>
    </row>
    <row r="14" spans="1:17">
      <c r="A14" s="23">
        <v>4</v>
      </c>
      <c r="B14" s="24" t="str">
        <f>IF($D14="","",VLOOKUP($D14,'[1]Lista TG(S)'!$A$9:$J$72,7))</f>
        <v/>
      </c>
      <c r="C14" s="24" t="str">
        <f>IF($D14="","",VLOOKUP($D14,'[1]Lista TG(S)'!$A$9:$J$72,8))</f>
        <v/>
      </c>
      <c r="D14" s="25"/>
      <c r="E14" s="26" t="s">
        <v>38</v>
      </c>
      <c r="F14" s="27"/>
      <c r="G14" s="28" t="str">
        <f>IF($D14="","",VLOOKUP($D14,'[1]Lista TG(S)'!$A$9:$J$72,4))</f>
        <v/>
      </c>
      <c r="H14" s="29"/>
      <c r="I14" s="34"/>
      <c r="J14" s="39" t="str">
        <f>IF(OR(H13="a",H13="as"),D12,IF(OR(H13="b",H13="bs"),D14,""))</f>
        <v/>
      </c>
      <c r="K14" s="40" t="str">
        <f>IF(OR(H13="a",H13="as"),D14,IF(OR(H13="b",H13="bs"),D12,""))</f>
        <v/>
      </c>
      <c r="L14" s="38"/>
      <c r="M14" s="4"/>
      <c r="N14" s="4"/>
      <c r="O14" s="4"/>
      <c r="P14" s="4"/>
      <c r="Q14" s="4"/>
    </row>
    <row r="15" spans="1:17">
      <c r="A15" s="10"/>
      <c r="B15" s="32"/>
      <c r="C15" s="32"/>
      <c r="D15" s="33"/>
      <c r="E15" s="34"/>
      <c r="F15" s="4"/>
      <c r="G15" s="35"/>
      <c r="H15" s="36"/>
      <c r="I15" s="4"/>
      <c r="J15" s="36"/>
      <c r="K15" s="37"/>
      <c r="L15" s="38"/>
      <c r="M15" s="22" t="s">
        <v>40</v>
      </c>
      <c r="N15" s="4"/>
      <c r="O15" s="4"/>
      <c r="P15" s="4"/>
      <c r="Q15" s="4"/>
    </row>
    <row r="16" spans="1:17">
      <c r="A16" s="10">
        <v>5</v>
      </c>
      <c r="B16" s="11" t="str">
        <f>IF($D16="","",VLOOKUP($D16,'[1]Lista TG(S)'!$A$9:$J$72,7))</f>
        <v/>
      </c>
      <c r="C16" s="11">
        <v>4</v>
      </c>
      <c r="D16" s="12"/>
      <c r="E16" s="13" t="s">
        <v>29</v>
      </c>
      <c r="F16" s="14"/>
      <c r="G16" s="9" t="str">
        <f>IF($D16="","",VLOOKUP($D16,'[1]Lista TG(S)'!$A$9:$J$72,4))</f>
        <v/>
      </c>
      <c r="H16" s="36"/>
      <c r="I16" s="4"/>
      <c r="J16" s="36"/>
      <c r="K16" s="37"/>
      <c r="L16" s="38"/>
      <c r="M16" s="18" t="s">
        <v>57</v>
      </c>
      <c r="N16" s="30" t="str">
        <f>IF(OR(L15="a",L15="as"),L12,IF(OR(L15="b",L15="bs"),L20,""))</f>
        <v/>
      </c>
      <c r="O16" s="31" t="str">
        <f>IF(OR(L15="a",L15="as"),L20,IF(OR(L15="b",L15="bs"),L12,""))</f>
        <v/>
      </c>
      <c r="P16" s="4"/>
      <c r="Q16" s="4"/>
    </row>
    <row r="17" spans="1:17">
      <c r="A17" s="15"/>
      <c r="B17" s="16"/>
      <c r="C17" s="16"/>
      <c r="D17" s="17"/>
      <c r="E17" s="18"/>
      <c r="F17" s="19"/>
      <c r="G17" s="20"/>
      <c r="H17" s="21"/>
      <c r="I17" s="22" t="s">
        <v>42</v>
      </c>
      <c r="J17" s="36"/>
      <c r="K17" s="37"/>
      <c r="L17" s="38"/>
      <c r="M17" s="37"/>
      <c r="N17" s="41"/>
      <c r="O17" s="4"/>
      <c r="P17" s="4"/>
      <c r="Q17" s="4"/>
    </row>
    <row r="18" spans="1:17">
      <c r="A18" s="23">
        <v>6</v>
      </c>
      <c r="B18" s="24" t="str">
        <f>IF($D18="","",VLOOKUP($D18,'[1]Lista TG(S)'!$A$9:$J$72,7))</f>
        <v/>
      </c>
      <c r="C18" s="24" t="str">
        <f>IF($D18="","",VLOOKUP($D18,'[1]Lista TG(S)'!$A$9:$J$72,8))</f>
        <v/>
      </c>
      <c r="D18" s="25"/>
      <c r="E18" s="26" t="s">
        <v>34</v>
      </c>
      <c r="F18" s="27"/>
      <c r="G18" s="28" t="str">
        <f>IF($D18="","",VLOOKUP($D18,'[1]Lista TG(S)'!$A$9:$J$72,4))</f>
        <v/>
      </c>
      <c r="H18" s="29"/>
      <c r="I18" s="18"/>
      <c r="J18" s="30" t="str">
        <f>IF(OR(H17="a",H17="as"),D16,IF(OR(H17="b",H17="bs"),D18,""))</f>
        <v/>
      </c>
      <c r="K18" s="31" t="str">
        <f>IF(OR(H17="a",H17="as"),D18,IF(OR(H17="b",H17="bs"),D16,""))</f>
        <v/>
      </c>
      <c r="L18" s="38"/>
      <c r="M18" s="37"/>
      <c r="N18" s="41"/>
      <c r="O18" s="4"/>
      <c r="P18" s="4"/>
      <c r="Q18" s="4"/>
    </row>
    <row r="19" spans="1:17">
      <c r="A19" s="10"/>
      <c r="B19" s="32"/>
      <c r="C19" s="32"/>
      <c r="D19" s="33"/>
      <c r="E19" s="34"/>
      <c r="F19" s="4"/>
      <c r="G19" s="35"/>
      <c r="H19" s="36"/>
      <c r="I19" s="37"/>
      <c r="J19" s="38"/>
      <c r="K19" s="22" t="s">
        <v>46</v>
      </c>
      <c r="L19" s="29"/>
      <c r="M19" s="37"/>
      <c r="N19" s="41"/>
      <c r="O19" s="4"/>
      <c r="P19" s="4"/>
      <c r="Q19" s="4"/>
    </row>
    <row r="20" spans="1:17">
      <c r="A20" s="10">
        <v>7</v>
      </c>
      <c r="B20" s="33" t="str">
        <f>IF($D20="","",VLOOKUP($D20,'[1]Lista TG(S)'!$A$9:$J$72,7))</f>
        <v/>
      </c>
      <c r="C20" s="33" t="str">
        <f>IF($D20="","",VLOOKUP($D20,'[1]Lista TG(S)'!$A$9:$J$72,8))</f>
        <v/>
      </c>
      <c r="D20" s="25"/>
      <c r="E20" s="34" t="s">
        <v>35</v>
      </c>
      <c r="F20" s="4"/>
      <c r="G20" s="35" t="str">
        <f>IF($D20="","",VLOOKUP($D20,'[1]Lista TG(S)'!$A$9:$J$72,4))</f>
        <v/>
      </c>
      <c r="H20" s="36"/>
      <c r="I20" s="37"/>
      <c r="J20" s="38"/>
      <c r="K20" s="34" t="s">
        <v>54</v>
      </c>
      <c r="L20" s="39" t="str">
        <f>IF(OR(J19="a",J19="as"),J18,IF(OR(J19="b",J19="bs"),J22,""))</f>
        <v/>
      </c>
      <c r="M20" s="40" t="str">
        <f>IF(OR(J19="a",J19="as"),J22,IF(OR(J19="b",J19="bs"),J18,""))</f>
        <v/>
      </c>
      <c r="N20" s="41"/>
      <c r="O20" s="4"/>
      <c r="P20" s="4"/>
      <c r="Q20" s="4"/>
    </row>
    <row r="21" spans="1:17">
      <c r="A21" s="15"/>
      <c r="B21" s="16"/>
      <c r="C21" s="16"/>
      <c r="D21" s="17"/>
      <c r="E21" s="18"/>
      <c r="F21" s="19"/>
      <c r="G21" s="20"/>
      <c r="H21" s="21"/>
      <c r="I21" s="22" t="s">
        <v>46</v>
      </c>
      <c r="J21" s="29"/>
      <c r="K21" s="4"/>
      <c r="L21" s="36"/>
      <c r="M21" s="37"/>
      <c r="N21" s="41"/>
      <c r="O21" s="4"/>
      <c r="P21" s="4"/>
      <c r="Q21" s="4"/>
    </row>
    <row r="22" spans="1:17">
      <c r="A22" s="42">
        <v>8</v>
      </c>
      <c r="B22" s="24" t="str">
        <f>IF($D22="","",VLOOKUP($D22,'[1]Lista TG(S)'!$A$9:$J$72,7))</f>
        <v/>
      </c>
      <c r="C22" s="24" t="str">
        <f>IF($D22="","",VLOOKUP($D22,'[1]Lista TG(S)'!$A$9:$J$72,8))</f>
        <v/>
      </c>
      <c r="D22" s="25"/>
      <c r="E22" s="26" t="s">
        <v>37</v>
      </c>
      <c r="F22" s="43"/>
      <c r="G22" s="28" t="str">
        <f>IF($D22="","",VLOOKUP($D22,'[1]Lista TG(S)'!$A$9:$J$72,4))</f>
        <v/>
      </c>
      <c r="H22" s="29"/>
      <c r="I22" s="34" t="s">
        <v>47</v>
      </c>
      <c r="J22" s="39" t="str">
        <f>IF(OR(H21="a",H21="as"),D20,IF(OR(H21="b",H21="bs"),D22,""))</f>
        <v/>
      </c>
      <c r="K22" s="40" t="str">
        <f>IF(OR(H21="a",H21="as"),D22,IF(OR(H21="b",H21="bs"),D20,""))</f>
        <v/>
      </c>
      <c r="L22" s="36"/>
      <c r="M22" s="37"/>
      <c r="N22" s="41"/>
      <c r="O22" s="4"/>
      <c r="P22" s="4"/>
      <c r="Q22" s="4"/>
    </row>
    <row r="23" spans="1:17">
      <c r="A23" s="10"/>
      <c r="B23" s="32"/>
      <c r="C23" s="32"/>
      <c r="D23" s="33"/>
      <c r="E23" s="34"/>
      <c r="F23" s="4"/>
      <c r="G23" s="35"/>
      <c r="H23" s="36"/>
      <c r="I23" s="4"/>
      <c r="J23" s="36"/>
      <c r="K23" s="44"/>
      <c r="L23" s="36"/>
      <c r="M23" s="37"/>
      <c r="N23" s="38"/>
      <c r="O23" s="22" t="s">
        <v>40</v>
      </c>
      <c r="P23" s="4"/>
      <c r="Q23" s="4"/>
    </row>
    <row r="24" spans="1:17">
      <c r="A24" s="45">
        <v>9</v>
      </c>
      <c r="B24" s="33" t="str">
        <f>IF($D24="","",VLOOKUP($D24,'[1]Lista TG(S)'!$A$9:$J$72,7))</f>
        <v/>
      </c>
      <c r="C24" s="33" t="str">
        <f>IF($D24="","",VLOOKUP($D24,'[1]Lista TG(S)'!$A$9:$J$72,8))</f>
        <v/>
      </c>
      <c r="D24" s="25"/>
      <c r="E24" s="34" t="s">
        <v>48</v>
      </c>
      <c r="F24" s="46"/>
      <c r="G24" s="35" t="str">
        <f>IF($D24="","",VLOOKUP($D24,'[1]Lista TG(S)'!$A$9:$J$72,4))</f>
        <v/>
      </c>
      <c r="H24" s="36"/>
      <c r="I24" s="4"/>
      <c r="J24" s="36"/>
      <c r="K24" s="4"/>
      <c r="L24" s="36"/>
      <c r="M24" s="37"/>
      <c r="N24" s="41"/>
      <c r="O24" s="18" t="s">
        <v>59</v>
      </c>
      <c r="P24" s="39" t="str">
        <f>IF(OR(N23="a",N23="as"),N16,IF(OR(N23="b",N23="bs"),N32,""))</f>
        <v/>
      </c>
      <c r="Q24" s="40" t="str">
        <f>IF(OR(N23="a",N23="as"),N32,IF(OR(N23="b",N23="bs"),N16,""))</f>
        <v/>
      </c>
    </row>
    <row r="25" spans="1:17">
      <c r="A25" s="15"/>
      <c r="B25" s="16"/>
      <c r="C25" s="16"/>
      <c r="D25" s="17"/>
      <c r="E25" s="18"/>
      <c r="F25" s="19"/>
      <c r="G25" s="20"/>
      <c r="H25" s="21"/>
      <c r="I25" s="22" t="s">
        <v>49</v>
      </c>
      <c r="J25" s="36"/>
      <c r="K25" s="4"/>
      <c r="L25" s="36"/>
      <c r="M25" s="37"/>
      <c r="N25" s="41"/>
      <c r="O25" s="37"/>
      <c r="P25" s="37"/>
      <c r="Q25" s="4"/>
    </row>
    <row r="26" spans="1:17">
      <c r="A26" s="23">
        <v>10</v>
      </c>
      <c r="B26" s="24" t="str">
        <f>IF($D26="","",VLOOKUP($D26,'[1]Lista TG(S)'!$A$9:$J$72,7))</f>
        <v/>
      </c>
      <c r="C26" s="24" t="str">
        <f>IF($D26="","",VLOOKUP($D26,'[1]Lista TG(S)'!$A$9:$J$72,8))</f>
        <v/>
      </c>
      <c r="D26" s="25"/>
      <c r="E26" s="26" t="s">
        <v>39</v>
      </c>
      <c r="F26" s="27"/>
      <c r="G26" s="28" t="str">
        <f>IF($D26="","",VLOOKUP($D26,'[1]Lista TG(S)'!$A$9:$J$72,4))</f>
        <v/>
      </c>
      <c r="H26" s="29"/>
      <c r="I26" s="18" t="s">
        <v>50</v>
      </c>
      <c r="J26" s="30" t="str">
        <f>IF(OR(H25="a",H25="as"),D24,IF(OR(H25="b",H25="bs"),D26,""))</f>
        <v/>
      </c>
      <c r="K26" s="31" t="str">
        <f>IF(OR(H25="a",H25="as"),D26,IF(OR(H25="b",H25="bs"),D24,""))</f>
        <v/>
      </c>
      <c r="L26" s="36"/>
      <c r="M26" s="37"/>
      <c r="N26" s="41"/>
      <c r="O26" s="37"/>
      <c r="P26" s="37"/>
      <c r="Q26" s="4"/>
    </row>
    <row r="27" spans="1:17">
      <c r="A27" s="10"/>
      <c r="B27" s="32"/>
      <c r="C27" s="32"/>
      <c r="D27" s="33"/>
      <c r="E27" s="34"/>
      <c r="F27" s="4"/>
      <c r="G27" s="35"/>
      <c r="H27" s="36"/>
      <c r="I27" s="37"/>
      <c r="J27" s="38"/>
      <c r="K27" s="22" t="s">
        <v>43</v>
      </c>
      <c r="L27" s="36"/>
      <c r="M27" s="37"/>
      <c r="N27" s="41"/>
      <c r="O27" s="37"/>
      <c r="P27" s="37"/>
      <c r="Q27" s="4"/>
    </row>
    <row r="28" spans="1:17">
      <c r="A28" s="10">
        <v>11</v>
      </c>
      <c r="B28" s="33" t="str">
        <f>IF($D28="","",VLOOKUP($D28,'[1]Lista TG(S)'!$A$9:$J$72,7))</f>
        <v/>
      </c>
      <c r="C28" s="33" t="str">
        <f>IF($D28="","",VLOOKUP($D28,'[1]Lista TG(S)'!$A$9:$J$72,8))</f>
        <v/>
      </c>
      <c r="D28" s="25"/>
      <c r="E28" s="34" t="s">
        <v>34</v>
      </c>
      <c r="F28" s="4"/>
      <c r="G28" s="35" t="str">
        <f>IF($D28="","",VLOOKUP($D28,'[1]Lista TG(S)'!$A$9:$J$72,4))</f>
        <v/>
      </c>
      <c r="H28" s="36"/>
      <c r="I28" s="37"/>
      <c r="J28" s="38"/>
      <c r="K28" s="18" t="s">
        <v>55</v>
      </c>
      <c r="L28" s="30" t="str">
        <f>IF(OR(J27="a",J27="as"),J26,IF(OR(J27="b",J27="bs"),J30,""))</f>
        <v/>
      </c>
      <c r="M28" s="31" t="str">
        <f>IF(OR(J27="a",J27="as"),J30,IF(OR(J27="b",J27="bs"),J26,""))</f>
        <v/>
      </c>
      <c r="N28" s="41"/>
      <c r="O28" s="37"/>
      <c r="P28" s="37"/>
      <c r="Q28" s="4"/>
    </row>
    <row r="29" spans="1:17">
      <c r="A29" s="15"/>
      <c r="B29" s="16"/>
      <c r="C29" s="16"/>
      <c r="D29" s="17"/>
      <c r="E29" s="18"/>
      <c r="F29" s="19"/>
      <c r="G29" s="20"/>
      <c r="H29" s="21"/>
      <c r="I29" s="22" t="s">
        <v>43</v>
      </c>
      <c r="J29" s="29"/>
      <c r="K29" s="37"/>
      <c r="L29" s="38"/>
      <c r="M29" s="37"/>
      <c r="N29" s="41"/>
      <c r="O29" s="37"/>
      <c r="P29" s="37"/>
      <c r="Q29" s="4"/>
    </row>
    <row r="30" spans="1:17">
      <c r="A30" s="23">
        <v>12</v>
      </c>
      <c r="B30" s="47" t="str">
        <f>IF($D30="","",VLOOKUP($D30,'[1]Lista TG(S)'!$A$9:$J$72,7))</f>
        <v/>
      </c>
      <c r="C30" s="47">
        <v>3</v>
      </c>
      <c r="D30" s="12"/>
      <c r="E30" s="48" t="s">
        <v>28</v>
      </c>
      <c r="F30" s="49"/>
      <c r="G30" s="50" t="str">
        <f>IF($D30="","",VLOOKUP($D30,'[1]Lista TG(S)'!$A$9:$J$72,4))</f>
        <v/>
      </c>
      <c r="H30" s="29"/>
      <c r="I30" s="34"/>
      <c r="J30" s="39" t="str">
        <f>IF(OR(H29="a",H29="as"),D28,IF(OR(H29="b",H29="bs"),D30,""))</f>
        <v/>
      </c>
      <c r="K30" s="40" t="str">
        <f>IF(OR(H29="a",H29="as"),D30,IF(OR(H29="b",H29="bs"),D28,""))</f>
        <v/>
      </c>
      <c r="L30" s="38"/>
      <c r="M30" s="37"/>
      <c r="N30" s="41"/>
      <c r="O30" s="37"/>
      <c r="P30" s="37"/>
      <c r="Q30" s="4"/>
    </row>
    <row r="31" spans="1:17">
      <c r="A31" s="10"/>
      <c r="B31" s="32"/>
      <c r="C31" s="32"/>
      <c r="D31" s="33"/>
      <c r="E31" s="34"/>
      <c r="F31" s="4"/>
      <c r="G31" s="35"/>
      <c r="H31" s="36"/>
      <c r="I31" s="4"/>
      <c r="J31" s="36"/>
      <c r="K31" s="37"/>
      <c r="L31" s="38"/>
      <c r="M31" s="22" t="s">
        <v>51</v>
      </c>
      <c r="N31" s="51"/>
      <c r="O31" s="37"/>
      <c r="P31" s="37"/>
      <c r="Q31" s="4"/>
    </row>
    <row r="32" spans="1:17">
      <c r="A32" s="10">
        <v>13</v>
      </c>
      <c r="B32" s="33" t="str">
        <f>IF($D32="","",VLOOKUP($D32,'[1]Lista TG(S)'!$A$9:$J$72,7))</f>
        <v/>
      </c>
      <c r="C32" s="33" t="str">
        <f>IF($D32="","",VLOOKUP($D32,'[1]Lista TG(S)'!$A$9:$J$72,8))</f>
        <v/>
      </c>
      <c r="D32" s="52"/>
      <c r="E32" s="34" t="s">
        <v>36</v>
      </c>
      <c r="F32" s="4"/>
      <c r="G32" s="35" t="str">
        <f>IF($D32="","",VLOOKUP($D32,'[1]Lista TG(S)'!$A$9:$J$72,4))</f>
        <v/>
      </c>
      <c r="H32" s="36"/>
      <c r="I32" s="4"/>
      <c r="J32" s="36"/>
      <c r="K32" s="37"/>
      <c r="L32" s="38"/>
      <c r="M32" s="34" t="s">
        <v>58</v>
      </c>
      <c r="N32" s="39" t="str">
        <f>IF(OR(L31="a",L31="as"),L28,IF(OR(L31="b",L31="bs"),L36,""))</f>
        <v/>
      </c>
      <c r="O32" s="40" t="str">
        <f>IF(OR(L31="a",L31="as"),L36,IF(OR(L31="b",L31="bs"),L28,""))</f>
        <v/>
      </c>
      <c r="P32" s="37"/>
      <c r="Q32" s="4"/>
    </row>
    <row r="33" spans="1:17">
      <c r="A33" s="15"/>
      <c r="B33" s="16"/>
      <c r="C33" s="16"/>
      <c r="D33" s="17"/>
      <c r="E33" s="18"/>
      <c r="F33" s="19"/>
      <c r="G33" s="20"/>
      <c r="H33" s="21"/>
      <c r="I33" s="22" t="s">
        <v>51</v>
      </c>
      <c r="J33" s="36"/>
      <c r="K33" s="37"/>
      <c r="L33" s="38"/>
      <c r="M33" s="4"/>
      <c r="N33" s="4"/>
      <c r="O33" s="37"/>
      <c r="P33" s="37"/>
      <c r="Q33" s="4"/>
    </row>
    <row r="34" spans="1:17">
      <c r="A34" s="23">
        <v>14</v>
      </c>
      <c r="B34" s="24" t="str">
        <f>IF($D34="","",VLOOKUP($D34,'[1]Lista TG(S)'!$A$9:$J$72,7))</f>
        <v/>
      </c>
      <c r="C34" s="24" t="str">
        <f>IF($D34="","",VLOOKUP($D34,'[1]Lista TG(S)'!$A$9:$J$72,8))</f>
        <v/>
      </c>
      <c r="D34" s="25"/>
      <c r="E34" s="26" t="s">
        <v>45</v>
      </c>
      <c r="F34" s="27"/>
      <c r="G34" s="28" t="str">
        <f>IF($D34="","",VLOOKUP($D34,'[1]Lista TG(S)'!$A$9:$J$72,4))</f>
        <v/>
      </c>
      <c r="H34" s="29"/>
      <c r="I34" s="18" t="s">
        <v>52</v>
      </c>
      <c r="J34" s="30" t="str">
        <f>IF(OR(H33="a",H33="as"),D32,IF(OR(H33="b",H33="bs"),D34,""))</f>
        <v/>
      </c>
      <c r="K34" s="31" t="str">
        <f>IF(OR(H33="a",H33="as"),D34,IF(OR(H33="b",H33="bs"),D32,""))</f>
        <v/>
      </c>
      <c r="L34" s="38"/>
      <c r="M34" s="4"/>
      <c r="N34" s="4"/>
      <c r="O34" s="37"/>
      <c r="P34" s="37"/>
      <c r="Q34" s="4"/>
    </row>
    <row r="35" spans="1:17">
      <c r="A35" s="10"/>
      <c r="B35" s="32"/>
      <c r="C35" s="32"/>
      <c r="D35" s="33"/>
      <c r="E35" s="34"/>
      <c r="F35" s="4"/>
      <c r="G35" s="35"/>
      <c r="H35" s="36"/>
      <c r="I35" s="37"/>
      <c r="J35" s="38"/>
      <c r="K35" s="22" t="s">
        <v>51</v>
      </c>
      <c r="L35" s="29"/>
      <c r="M35" s="4"/>
      <c r="N35" s="4"/>
      <c r="O35" s="37"/>
      <c r="P35" s="37"/>
      <c r="Q35" s="4"/>
    </row>
    <row r="36" spans="1:17">
      <c r="A36" s="10">
        <v>15</v>
      </c>
      <c r="B36" s="33" t="str">
        <f>IF($D36="","",VLOOKUP($D36,'[1]Lista TG(S)'!$A$9:$J$72,7))</f>
        <v/>
      </c>
      <c r="C36" s="33" t="str">
        <f>IF($D36="","",VLOOKUP($D36,'[1]Lista TG(S)'!$A$9:$J$72,8))</f>
        <v/>
      </c>
      <c r="D36" s="52"/>
      <c r="E36" s="34" t="s">
        <v>34</v>
      </c>
      <c r="F36" s="4"/>
      <c r="G36" s="35" t="str">
        <f>IF($D36="","",VLOOKUP($D36,'[1]Lista TG(S)'!$A$9:$J$72,4))</f>
        <v/>
      </c>
      <c r="H36" s="36"/>
      <c r="I36" s="37"/>
      <c r="J36" s="38"/>
      <c r="K36" s="34" t="s">
        <v>56</v>
      </c>
      <c r="L36" s="39" t="str">
        <f>IF(OR(J35="a",J35="as"),J34,IF(OR(J35="b",J35="bs"),J38,""))</f>
        <v/>
      </c>
      <c r="M36" s="40" t="str">
        <f>IF(OR(J35="a",J35="as"),J38,IF(OR(J35="b",J35="bs"),J34,""))</f>
        <v/>
      </c>
      <c r="N36" s="4"/>
      <c r="O36" s="37"/>
      <c r="P36" s="37"/>
      <c r="Q36" s="4"/>
    </row>
    <row r="37" spans="1:17">
      <c r="A37" s="15"/>
      <c r="B37" s="16"/>
      <c r="C37" s="16"/>
      <c r="D37" s="17"/>
      <c r="E37" s="18"/>
      <c r="F37" s="19"/>
      <c r="G37" s="20"/>
      <c r="H37" s="21"/>
      <c r="I37" s="22" t="s">
        <v>44</v>
      </c>
      <c r="J37" s="29"/>
      <c r="K37" s="4"/>
      <c r="L37" s="36"/>
      <c r="M37" s="4"/>
      <c r="N37" s="4"/>
      <c r="O37" s="37"/>
      <c r="P37" s="37"/>
      <c r="Q37" s="4"/>
    </row>
    <row r="38" spans="1:17">
      <c r="A38" s="23">
        <v>16</v>
      </c>
      <c r="B38" s="47" t="str">
        <f>IF($D38="","",VLOOKUP($D38,'[1]Lista TG(S)'!$A$9:$J$72,7))</f>
        <v/>
      </c>
      <c r="C38" s="47">
        <v>2</v>
      </c>
      <c r="D38" s="12"/>
      <c r="E38" s="48" t="s">
        <v>27</v>
      </c>
      <c r="F38" s="49"/>
      <c r="G38" s="50" t="str">
        <f>IF($D38="","",VLOOKUP($D38,'[1]Lista TG(S)'!$A$9:$J$72,4))</f>
        <v/>
      </c>
      <c r="H38" s="53"/>
      <c r="I38" s="34"/>
      <c r="J38" s="39" t="str">
        <f>IF(OR(H37="a",H37="as"),D36,IF(OR(H37="b",H37="bs"),D38,""))</f>
        <v/>
      </c>
      <c r="K38" s="40" t="str">
        <f>IF(OR(H37="a",H37="as"),D38,IF(OR(H37="b",H37="bs"),D36,""))</f>
        <v/>
      </c>
      <c r="L38" s="36"/>
      <c r="M38" s="4"/>
      <c r="N38" s="4"/>
      <c r="O38" s="37"/>
      <c r="P38" s="37"/>
      <c r="Q38" s="4"/>
    </row>
    <row r="39" spans="1:17">
      <c r="A39" s="54"/>
      <c r="B39" s="55"/>
      <c r="C39" s="55"/>
      <c r="D39" s="56"/>
      <c r="E39" s="57"/>
      <c r="F39" s="37"/>
      <c r="G39" s="58"/>
      <c r="H39" s="59"/>
      <c r="I39" s="57"/>
      <c r="J39" s="59"/>
      <c r="K39" s="37"/>
      <c r="L39" s="59"/>
      <c r="M39" s="37"/>
      <c r="N39" s="37"/>
      <c r="O39" s="37"/>
      <c r="P39" s="37"/>
      <c r="Q39" s="37"/>
    </row>
    <row r="40" spans="1:17">
      <c r="A40" s="64"/>
      <c r="B40" s="66" t="s">
        <v>15</v>
      </c>
      <c r="C40" s="65"/>
      <c r="D40" s="65"/>
      <c r="E40" s="65"/>
      <c r="F40" s="65"/>
      <c r="G40" s="67" t="s">
        <v>16</v>
      </c>
      <c r="H40" s="66"/>
      <c r="I40" s="67" t="s">
        <v>17</v>
      </c>
      <c r="J40" s="66"/>
      <c r="K40" s="68" t="s">
        <v>18</v>
      </c>
      <c r="L40" s="69"/>
      <c r="M40" s="70"/>
      <c r="N40" s="71"/>
      <c r="O40" s="37"/>
      <c r="P40" s="37"/>
      <c r="Q40" s="37"/>
    </row>
    <row r="41" spans="1:17">
      <c r="A41" s="72"/>
      <c r="B41" s="80" t="s">
        <v>19</v>
      </c>
      <c r="C41" s="80"/>
      <c r="D41" s="73"/>
      <c r="E41" s="73"/>
      <c r="F41" s="57">
        <v>1</v>
      </c>
      <c r="G41" s="57"/>
      <c r="H41" s="57"/>
      <c r="I41" s="57"/>
      <c r="J41" s="57">
        <v>1</v>
      </c>
      <c r="K41" s="57" t="s">
        <v>30</v>
      </c>
      <c r="L41" s="57"/>
      <c r="M41" s="57"/>
      <c r="N41" s="74"/>
      <c r="O41" s="37"/>
      <c r="P41" s="37"/>
      <c r="Q41" s="37"/>
    </row>
    <row r="42" spans="1:17">
      <c r="A42" s="72"/>
      <c r="B42" s="80"/>
      <c r="C42" s="80"/>
      <c r="D42" s="73"/>
      <c r="E42" s="73"/>
      <c r="F42" s="57">
        <v>2</v>
      </c>
      <c r="G42" s="57"/>
      <c r="H42" s="57"/>
      <c r="I42" s="57"/>
      <c r="J42" s="57">
        <v>2</v>
      </c>
      <c r="K42" s="57" t="s">
        <v>31</v>
      </c>
      <c r="L42" s="57"/>
      <c r="M42" s="57"/>
      <c r="N42" s="74"/>
      <c r="O42" s="37"/>
      <c r="P42" s="37"/>
      <c r="Q42" s="37"/>
    </row>
    <row r="43" spans="1:17">
      <c r="A43" s="72"/>
      <c r="B43" s="73" t="s">
        <v>20</v>
      </c>
      <c r="C43" s="73"/>
      <c r="D43" s="73"/>
      <c r="E43" s="73"/>
      <c r="F43" s="57">
        <v>3</v>
      </c>
      <c r="G43" s="57"/>
      <c r="H43" s="57"/>
      <c r="I43" s="57"/>
      <c r="J43" s="57">
        <v>3</v>
      </c>
      <c r="K43" s="57" t="s">
        <v>32</v>
      </c>
      <c r="L43" s="57"/>
      <c r="M43" s="57"/>
      <c r="N43" s="74"/>
      <c r="O43" s="37"/>
      <c r="P43" s="37"/>
      <c r="Q43" s="37"/>
    </row>
    <row r="44" spans="1:17">
      <c r="A44" s="75"/>
      <c r="B44" s="55">
        <v>1</v>
      </c>
      <c r="C44" s="57"/>
      <c r="D44" s="73"/>
      <c r="E44" s="73"/>
      <c r="F44" s="57">
        <v>4</v>
      </c>
      <c r="G44" s="57"/>
      <c r="H44" s="57"/>
      <c r="I44" s="57"/>
      <c r="J44" s="57">
        <v>4</v>
      </c>
      <c r="K44" s="57" t="s">
        <v>33</v>
      </c>
      <c r="L44" s="57"/>
      <c r="M44" s="57"/>
      <c r="N44" s="74"/>
      <c r="O44" s="37"/>
      <c r="P44" s="37"/>
      <c r="Q44" s="37"/>
    </row>
    <row r="45" spans="1:17">
      <c r="A45" s="75"/>
      <c r="B45" s="55">
        <v>2</v>
      </c>
      <c r="C45" s="57"/>
      <c r="D45" s="73"/>
      <c r="E45" s="73"/>
      <c r="F45" s="57"/>
      <c r="G45" s="57"/>
      <c r="H45" s="57"/>
      <c r="I45" s="57"/>
      <c r="J45" s="57"/>
      <c r="K45" s="57"/>
      <c r="L45" s="57"/>
      <c r="M45" s="57"/>
      <c r="N45" s="74"/>
      <c r="O45" s="37"/>
      <c r="P45" s="37"/>
      <c r="Q45" s="37"/>
    </row>
    <row r="46" spans="1:17">
      <c r="A46" s="72"/>
      <c r="B46" s="73" t="s">
        <v>21</v>
      </c>
      <c r="C46" s="73"/>
      <c r="D46" s="73"/>
      <c r="E46" s="73"/>
      <c r="F46" s="57"/>
      <c r="G46" s="57"/>
      <c r="H46" s="57"/>
      <c r="I46" s="57"/>
      <c r="J46" s="57"/>
      <c r="K46" s="57"/>
      <c r="L46" s="57"/>
      <c r="M46" s="57"/>
      <c r="N46" s="74"/>
    </row>
    <row r="47" spans="1:17">
      <c r="A47" s="72"/>
      <c r="B47" s="57"/>
      <c r="C47" s="57"/>
      <c r="D47" s="73"/>
      <c r="E47" s="73"/>
      <c r="F47" s="57"/>
      <c r="G47" s="57"/>
      <c r="H47" s="57"/>
      <c r="I47" s="57"/>
      <c r="J47" s="57"/>
      <c r="K47" s="57"/>
      <c r="L47" s="57"/>
      <c r="M47" s="57"/>
      <c r="N47" s="74"/>
    </row>
    <row r="48" spans="1:17">
      <c r="A48" s="72"/>
      <c r="B48" s="57"/>
      <c r="C48" s="76">
        <f>[1]Tytuł!$C$14</f>
        <v>0</v>
      </c>
      <c r="D48" s="73"/>
      <c r="E48" s="73"/>
      <c r="F48" s="57"/>
      <c r="G48" s="57"/>
      <c r="H48" s="57"/>
      <c r="I48" s="57"/>
      <c r="J48" s="57"/>
      <c r="K48" s="57"/>
      <c r="L48" s="57"/>
      <c r="M48" s="57"/>
      <c r="N48" s="74"/>
    </row>
    <row r="49" spans="1:17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</row>
    <row r="50" spans="1:17">
      <c r="A50" s="54"/>
      <c r="B50" s="60"/>
      <c r="C50" s="61"/>
      <c r="D50" s="62"/>
      <c r="E50" s="63"/>
      <c r="F50" s="59"/>
      <c r="G50" s="57"/>
      <c r="H50" s="37"/>
      <c r="I50" s="37"/>
      <c r="J50" s="37"/>
      <c r="K50" s="37"/>
      <c r="L50" s="37"/>
      <c r="M50" s="37"/>
      <c r="N50" s="37"/>
    </row>
    <row r="57" spans="1:17">
      <c r="P57" s="4"/>
      <c r="Q57" s="4"/>
    </row>
    <row r="58" spans="1:17">
      <c r="Q58" s="4"/>
    </row>
    <row r="59" spans="1:17">
      <c r="Q59" s="4"/>
    </row>
    <row r="60" spans="1:17">
      <c r="Q60" s="4"/>
    </row>
    <row r="61" spans="1:17">
      <c r="Q61" s="4"/>
    </row>
    <row r="62" spans="1:17">
      <c r="Q62" s="4"/>
    </row>
    <row r="63" spans="1:17">
      <c r="Q63" s="4"/>
    </row>
    <row r="64" spans="1:17">
      <c r="Q64" s="4"/>
    </row>
    <row r="65" spans="1:17">
      <c r="Q65" s="4"/>
    </row>
    <row r="66" spans="1:17">
      <c r="O66" s="37"/>
      <c r="Q66" s="4"/>
    </row>
    <row r="67" spans="1:17">
      <c r="O67" s="37"/>
      <c r="Q67" s="4"/>
    </row>
    <row r="68" spans="1:17">
      <c r="O68" s="37"/>
      <c r="P68" s="4"/>
      <c r="Q68" s="4"/>
    </row>
    <row r="69" spans="1:17">
      <c r="O69" s="37"/>
      <c r="P69" s="4"/>
      <c r="Q69" s="4"/>
    </row>
    <row r="70" spans="1:17">
      <c r="O70" s="37"/>
    </row>
    <row r="71" spans="1:17">
      <c r="O71" s="37"/>
    </row>
    <row r="72" spans="1:17">
      <c r="O72" s="37"/>
    </row>
    <row r="73" spans="1:17">
      <c r="O73" s="37"/>
    </row>
    <row r="74" spans="1:17">
      <c r="O74" s="37"/>
    </row>
    <row r="75" spans="1:17">
      <c r="O75" s="37"/>
    </row>
    <row r="76" spans="1:17">
      <c r="O76" s="37"/>
    </row>
    <row r="77" spans="1:1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1">
    <mergeCell ref="B41:C42"/>
  </mergeCells>
  <conditionalFormatting sqref="I9 I13 I17 I21 I25 I29 I33 I37 K35 M15 M31 O23 K11 K19 K27">
    <cfRule type="expression" dxfId="1" priority="1" stopIfTrue="1">
      <formula>H9="as"</formula>
    </cfRule>
    <cfRule type="expression" dxfId="0" priority="2" stopIfTrue="1">
      <formula>H9="bs"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2019-09-16T17:53:17Z</dcterms:modified>
</cp:coreProperties>
</file>